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obras.sharepoint.com/sites/juhiabi/Shared Documents/_TOO/3.   Hinnapakkumised/2024/GEODEESIA/Transpordiamet (Maakorraldus tee 49 Jaska-Mudiste lõik)/"/>
    </mc:Choice>
  </mc:AlternateContent>
  <xr:revisionPtr revIDLastSave="19" documentId="13_ncr:1_{4F5E3B96-E721-47B1-BBA1-EF97A9B8806A}" xr6:coauthVersionLast="47" xr6:coauthVersionMax="47" xr10:uidLastSave="{6414E78A-1E2F-445A-91F3-782D6D7DD259}"/>
  <bookViews>
    <workbookView xWindow="-120" yWindow="-120" windowWidth="29040" windowHeight="15720" xr2:uid="{00000000-000D-0000-FFFF-FFFF00000000}"/>
  </bookViews>
  <sheets>
    <sheet name="maaomanikud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6" i="7" l="1"/>
  <c r="J17" i="7" s="1"/>
  <c r="J18" i="7" l="1"/>
</calcChain>
</file>

<file path=xl/sharedStrings.xml><?xml version="1.0" encoding="utf-8"?>
<sst xmlns="http://schemas.openxmlformats.org/spreadsheetml/2006/main" count="54" uniqueCount="47">
  <si>
    <t>Moodustatavate katastriüksuste arv</t>
  </si>
  <si>
    <t>Katastriüksuse tunnus</t>
  </si>
  <si>
    <t>Katastriüksuse             nimetus/aadress</t>
  </si>
  <si>
    <t>Moodustatava maa-ala pindala (m²)</t>
  </si>
  <si>
    <t>Mõõdistamisviis</t>
  </si>
  <si>
    <t>Märkused</t>
  </si>
  <si>
    <t>Pos
nr</t>
  </si>
  <si>
    <t>Jrk
nr</t>
  </si>
  <si>
    <t>Kinnistu
nr</t>
  </si>
  <si>
    <t>Katastriüksuse pindala (m²)</t>
  </si>
  <si>
    <t>Kokku</t>
  </si>
  <si>
    <t>Kokku MAKSUMUS</t>
  </si>
  <si>
    <t>Kinnitame, et nõustume kõikide hankedokumentides esitatud tingimuste ülevõtmist</t>
  </si>
  <si>
    <t>Pakkumise hind käibemaksuta</t>
  </si>
  <si>
    <t>mõõdistatud, L-EST</t>
  </si>
  <si>
    <t>aerofotogeodeetiline</t>
  </si>
  <si>
    <t>Käibemaks 22%</t>
  </si>
  <si>
    <t>riigitee 49 Imavere-Viljandi-Karski-Nuia km 27,780-31,362  Jaska-Mudiste lõik</t>
  </si>
  <si>
    <t>54501:002:0642</t>
  </si>
  <si>
    <t>Vana-Kõrtsi</t>
  </si>
  <si>
    <t>54501:002:0119</t>
  </si>
  <si>
    <t>Uue-Tehna</t>
  </si>
  <si>
    <t>54501:002:0014</t>
  </si>
  <si>
    <t>Risti</t>
  </si>
  <si>
    <t>54501:002:0117</t>
  </si>
  <si>
    <t>Oladu</t>
  </si>
  <si>
    <t>54501:003:0491</t>
  </si>
  <si>
    <t>Kolga</t>
  </si>
  <si>
    <t>konverteeritud, aerofotogeodeetiline</t>
  </si>
  <si>
    <t>54501:002:0580</t>
  </si>
  <si>
    <t>Rinnaku</t>
  </si>
  <si>
    <t>konverteeritud, suvaline</t>
  </si>
  <si>
    <t>54501:002:0360</t>
  </si>
  <si>
    <t>Tirre</t>
  </si>
  <si>
    <t>54501:002:1132</t>
  </si>
  <si>
    <t>54501:003:0024</t>
  </si>
  <si>
    <t>Hundioru</t>
  </si>
  <si>
    <t>54501:002:0001</t>
  </si>
  <si>
    <t>Jaska vesiveski</t>
  </si>
  <si>
    <t>50+621</t>
  </si>
  <si>
    <t>611+157</t>
  </si>
  <si>
    <t>141+330</t>
  </si>
  <si>
    <t>1720+388</t>
  </si>
  <si>
    <t>Aadress: Tartu maakond, Tartu linn, Riia tn 35, 50410</t>
  </si>
  <si>
    <t>Lepingu sõlmimiseks volitatud isiku andmed, isiku nimi ja esindamise alus (juhatuse liige või volikiri): Erki Kõnd, Kobras OÜ juhatuse liige</t>
  </si>
  <si>
    <t xml:space="preserve">Kontaktisiku nimi, telefon, e-post: Terje Nooska, +372 5650 4355, juhiabi@kobras.ee </t>
  </si>
  <si>
    <t>Pakkuja ettevõtte nimetus (reg.kood) : Kobras OÜ, 10171636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</si>
</sst>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9"/>
      <name val="Verdana"/>
      <family val="2"/>
      <charset val="186"/>
    </font>
    <font>
      <sz val="9"/>
      <name val="Verdana"/>
      <family val="2"/>
      <charset val="186"/>
    </font>
    <font>
      <b/>
      <sz val="8"/>
      <name val="Verdana"/>
      <family val="2"/>
      <charset val="186"/>
    </font>
    <font>
      <sz val="8"/>
      <name val="Verdana"/>
      <family val="2"/>
      <charset val="186"/>
    </font>
    <font>
      <sz val="10"/>
      <name val="Arial"/>
      <family val="2"/>
      <charset val="186"/>
    </font>
    <font>
      <sz val="8"/>
      <color theme="1"/>
      <name val="Verdana"/>
      <family val="2"/>
      <charset val="186"/>
    </font>
    <font>
      <u/>
      <sz val="10"/>
      <color indexed="12"/>
      <name val="Arial"/>
      <family val="2"/>
      <charset val="186"/>
    </font>
    <font>
      <sz val="10"/>
      <name val="Arial"/>
      <family val="2"/>
      <charset val="186"/>
    </font>
    <font>
      <u/>
      <sz val="11"/>
      <color theme="10"/>
      <name val="Calibri"/>
      <family val="2"/>
      <charset val="186"/>
      <scheme val="minor"/>
    </font>
    <font>
      <sz val="10"/>
      <name val="Arial"/>
      <family val="2"/>
    </font>
    <font>
      <b/>
      <i/>
      <sz val="8"/>
      <name val="Verdan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3">
    <xf numFmtId="0" fontId="0" fillId="0" borderId="0"/>
    <xf numFmtId="0" fontId="13" fillId="0" borderId="0"/>
    <xf numFmtId="0" fontId="6" fillId="0" borderId="0"/>
    <xf numFmtId="9" fontId="13" fillId="0" borderId="0" applyFont="0" applyFill="0" applyBorder="0" applyAlignment="0" applyProtection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1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4" fillId="0" borderId="0"/>
    <xf numFmtId="0" fontId="13" fillId="0" borderId="0"/>
    <xf numFmtId="0" fontId="3" fillId="0" borderId="0"/>
    <xf numFmtId="0" fontId="16" fillId="0" borderId="0"/>
    <xf numFmtId="0" fontId="2" fillId="0" borderId="0"/>
    <xf numFmtId="0" fontId="2" fillId="0" borderId="0"/>
    <xf numFmtId="0" fontId="17" fillId="0" borderId="0" applyNumberFormat="0" applyFill="0" applyBorder="0" applyAlignment="0" applyProtection="0"/>
    <xf numFmtId="0" fontId="18" fillId="0" borderId="0"/>
    <xf numFmtId="0" fontId="1" fillId="0" borderId="0"/>
  </cellStyleXfs>
  <cellXfs count="42">
    <xf numFmtId="0" fontId="0" fillId="0" borderId="0" xfId="0"/>
    <xf numFmtId="0" fontId="7" fillId="0" borderId="0" xfId="0" applyFont="1"/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5" xfId="9" applyFont="1" applyBorder="1" applyAlignment="1">
      <alignment horizontal="center" vertical="center" wrapText="1"/>
    </xf>
    <xf numFmtId="3" fontId="8" fillId="0" borderId="0" xfId="0" applyNumberFormat="1" applyFont="1"/>
    <xf numFmtId="3" fontId="11" fillId="0" borderId="3" xfId="0" applyNumberFormat="1" applyFont="1" applyBorder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9" fillId="0" borderId="0" xfId="1" applyFont="1" applyAlignment="1">
      <alignment horizontal="left" vertical="center"/>
    </xf>
    <xf numFmtId="0" fontId="12" fillId="0" borderId="1" xfId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1" fillId="2" borderId="5" xfId="0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3" fontId="9" fillId="0" borderId="0" xfId="0" applyNumberFormat="1" applyFont="1"/>
    <xf numFmtId="0" fontId="12" fillId="0" borderId="0" xfId="0" applyFont="1"/>
    <xf numFmtId="0" fontId="11" fillId="0" borderId="6" xfId="0" applyFont="1" applyBorder="1" applyAlignment="1">
      <alignment vertical="center"/>
    </xf>
    <xf numFmtId="4" fontId="11" fillId="0" borderId="6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5" applyFont="1" applyBorder="1" applyAlignment="1">
      <alignment horizontal="center" vertical="center" wrapText="1"/>
    </xf>
    <xf numFmtId="3" fontId="12" fillId="2" borderId="1" xfId="5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shrinkToFit="1"/>
    </xf>
    <xf numFmtId="3" fontId="12" fillId="0" borderId="1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/>
    </xf>
    <xf numFmtId="0" fontId="14" fillId="0" borderId="9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4" fillId="0" borderId="10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</cellXfs>
  <cellStyles count="23">
    <cellStyle name="Hüperlink 2" xfId="12" xr:uid="{00000000-0005-0000-0000-000001000000}"/>
    <cellStyle name="Hüperlink 3" xfId="20" xr:uid="{00000000-0005-0000-0000-000002000000}"/>
    <cellStyle name="Hyperlink 2" xfId="11" xr:uid="{00000000-0005-0000-0000-000003000000}"/>
    <cellStyle name="Normaallaad 2" xfId="1" xr:uid="{00000000-0005-0000-0000-000005000000}"/>
    <cellStyle name="Normaallaad 3" xfId="2" xr:uid="{00000000-0005-0000-0000-000006000000}"/>
    <cellStyle name="Normaallaad 3 2" xfId="10" xr:uid="{00000000-0005-0000-0000-000007000000}"/>
    <cellStyle name="Normaallaad 3 3" xfId="15" xr:uid="{00000000-0005-0000-0000-000008000000}"/>
    <cellStyle name="Normaallaad 3 4" xfId="17" xr:uid="{00000000-0005-0000-0000-000009000000}"/>
    <cellStyle name="Normaallaad 4" xfId="4" xr:uid="{00000000-0005-0000-0000-00000A000000}"/>
    <cellStyle name="Normaallaad 4 2" xfId="14" xr:uid="{00000000-0005-0000-0000-00000B000000}"/>
    <cellStyle name="Normaallaad 4 3" xfId="16" xr:uid="{00000000-0005-0000-0000-00000C000000}"/>
    <cellStyle name="Normaallaad 4 4" xfId="19" xr:uid="{00000000-0005-0000-0000-00000D000000}"/>
    <cellStyle name="Normaallaad 5" xfId="9" xr:uid="{00000000-0005-0000-0000-00000E000000}"/>
    <cellStyle name="Normaallaad 5 2" xfId="13" xr:uid="{00000000-0005-0000-0000-00000F000000}"/>
    <cellStyle name="Normaallaad 6" xfId="18" xr:uid="{00000000-0005-0000-0000-000010000000}"/>
    <cellStyle name="Normaallaad 7" xfId="22" xr:uid="{DFD0448A-84D1-4C80-ADC2-523A62FA9687}"/>
    <cellStyle name="Normal" xfId="0" builtinId="0"/>
    <cellStyle name="Normal 2" xfId="5" xr:uid="{00000000-0005-0000-0000-000011000000}"/>
    <cellStyle name="Normal 2 2" xfId="6" xr:uid="{00000000-0005-0000-0000-000012000000}"/>
    <cellStyle name="Normal 3" xfId="21" xr:uid="{00000000-0005-0000-0000-000013000000}"/>
    <cellStyle name="Normal 4" xfId="7" xr:uid="{00000000-0005-0000-0000-000014000000}"/>
    <cellStyle name="Normal 5" xfId="8" xr:uid="{00000000-0005-0000-0000-000015000000}"/>
    <cellStyle name="Protsent 2" xfId="3" xr:uid="{00000000-0005-0000-0000-00001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zoomScaleNormal="80" workbookViewId="0">
      <pane ySplit="3" topLeftCell="A4" activePane="bottomLeft" state="frozenSplit"/>
      <selection pane="bottomLeft" activeCell="F21" sqref="F21"/>
    </sheetView>
  </sheetViews>
  <sheetFormatPr defaultColWidth="9.28515625" defaultRowHeight="15" customHeight="1" x14ac:dyDescent="0.2"/>
  <cols>
    <col min="1" max="2" width="8.5703125" style="1" customWidth="1"/>
    <col min="3" max="3" width="11.85546875" style="1" customWidth="1"/>
    <col min="4" max="4" width="18.28515625" style="1" customWidth="1"/>
    <col min="5" max="5" width="25.85546875" style="6" customWidth="1"/>
    <col min="6" max="6" width="20.5703125" style="18" customWidth="1"/>
    <col min="7" max="7" width="15.28515625" style="1" customWidth="1"/>
    <col min="8" max="8" width="18" style="8" customWidth="1"/>
    <col min="9" max="9" width="18.28515625" style="1" customWidth="1"/>
    <col min="10" max="10" width="20.5703125" style="24" customWidth="1"/>
    <col min="11" max="11" width="31.7109375" style="1" customWidth="1"/>
    <col min="12" max="16384" width="9.28515625" style="1"/>
  </cols>
  <sheetData>
    <row r="1" spans="1:11" ht="15" customHeight="1" x14ac:dyDescent="0.2">
      <c r="A1" s="24"/>
    </row>
    <row r="2" spans="1:11" ht="15" customHeight="1" thickBot="1" x14ac:dyDescent="0.25"/>
    <row r="3" spans="1:11" ht="41.65" customHeight="1" thickBot="1" x14ac:dyDescent="0.25">
      <c r="A3" s="2" t="s">
        <v>7</v>
      </c>
      <c r="B3" s="5" t="s">
        <v>6</v>
      </c>
      <c r="C3" s="5" t="s">
        <v>8</v>
      </c>
      <c r="D3" s="3" t="s">
        <v>1</v>
      </c>
      <c r="E3" s="3" t="s">
        <v>2</v>
      </c>
      <c r="F3" s="3" t="s">
        <v>4</v>
      </c>
      <c r="G3" s="7" t="s">
        <v>9</v>
      </c>
      <c r="H3" s="9" t="s">
        <v>3</v>
      </c>
      <c r="I3" s="3" t="s">
        <v>0</v>
      </c>
      <c r="J3" s="29" t="s">
        <v>13</v>
      </c>
      <c r="K3" s="19" t="s">
        <v>5</v>
      </c>
    </row>
    <row r="4" spans="1:11" ht="15" customHeight="1" x14ac:dyDescent="0.2">
      <c r="A4" s="4"/>
      <c r="B4" s="4"/>
      <c r="C4" s="4"/>
      <c r="D4" s="4"/>
      <c r="E4" s="4"/>
      <c r="F4" s="4"/>
      <c r="G4" s="4"/>
      <c r="H4" s="10"/>
      <c r="I4" s="4"/>
    </row>
    <row r="5" spans="1:11" ht="15" customHeight="1" x14ac:dyDescent="0.2">
      <c r="A5" s="14" t="s">
        <v>17</v>
      </c>
      <c r="B5" s="4"/>
      <c r="C5" s="4"/>
      <c r="D5" s="4"/>
      <c r="E5" s="4"/>
      <c r="F5" s="36"/>
      <c r="G5" s="4"/>
      <c r="H5" s="10"/>
      <c r="I5" s="4"/>
    </row>
    <row r="6" spans="1:11" ht="32.1" customHeight="1" x14ac:dyDescent="0.2">
      <c r="A6" s="15">
        <v>1</v>
      </c>
      <c r="B6" s="11">
        <v>6</v>
      </c>
      <c r="C6" s="11">
        <v>353039</v>
      </c>
      <c r="D6" s="11" t="s">
        <v>18</v>
      </c>
      <c r="E6" s="11" t="s">
        <v>19</v>
      </c>
      <c r="F6" s="33" t="s">
        <v>15</v>
      </c>
      <c r="G6" s="32">
        <v>6901</v>
      </c>
      <c r="H6" s="17">
        <v>53</v>
      </c>
      <c r="I6" s="13">
        <v>2</v>
      </c>
      <c r="J6" s="28">
        <v>999</v>
      </c>
      <c r="K6" s="11"/>
    </row>
    <row r="7" spans="1:11" ht="32.1" customHeight="1" x14ac:dyDescent="0.2">
      <c r="A7" s="12">
        <v>2</v>
      </c>
      <c r="B7" s="11">
        <v>7</v>
      </c>
      <c r="C7" s="11">
        <v>3707839</v>
      </c>
      <c r="D7" s="11" t="s">
        <v>20</v>
      </c>
      <c r="E7" s="11" t="s">
        <v>21</v>
      </c>
      <c r="F7" s="33" t="s">
        <v>14</v>
      </c>
      <c r="G7" s="35">
        <v>116300</v>
      </c>
      <c r="H7" s="17" t="s">
        <v>39</v>
      </c>
      <c r="I7" s="13">
        <v>3</v>
      </c>
      <c r="J7" s="28">
        <v>999</v>
      </c>
      <c r="K7" s="11"/>
    </row>
    <row r="8" spans="1:11" ht="32.1" customHeight="1" x14ac:dyDescent="0.2">
      <c r="A8" s="15">
        <v>3</v>
      </c>
      <c r="B8" s="11">
        <v>10</v>
      </c>
      <c r="C8" s="11">
        <v>2839039</v>
      </c>
      <c r="D8" s="11" t="s">
        <v>22</v>
      </c>
      <c r="E8" s="30" t="s">
        <v>23</v>
      </c>
      <c r="F8" s="33" t="s">
        <v>14</v>
      </c>
      <c r="G8" s="32">
        <v>27700</v>
      </c>
      <c r="H8" s="17" t="s">
        <v>40</v>
      </c>
      <c r="I8" s="13">
        <v>3</v>
      </c>
      <c r="J8" s="28">
        <v>999</v>
      </c>
      <c r="K8" s="11"/>
    </row>
    <row r="9" spans="1:11" ht="32.1" customHeight="1" x14ac:dyDescent="0.2">
      <c r="A9" s="15">
        <v>4</v>
      </c>
      <c r="B9" s="11">
        <v>13</v>
      </c>
      <c r="C9" s="11">
        <v>1436139</v>
      </c>
      <c r="D9" s="11" t="s">
        <v>24</v>
      </c>
      <c r="E9" s="11" t="s">
        <v>25</v>
      </c>
      <c r="F9" s="34" t="s">
        <v>14</v>
      </c>
      <c r="G9" s="16">
        <v>78200</v>
      </c>
      <c r="H9" s="17">
        <v>176</v>
      </c>
      <c r="I9" s="13">
        <v>2</v>
      </c>
      <c r="J9" s="28">
        <v>999</v>
      </c>
      <c r="K9" s="11"/>
    </row>
    <row r="10" spans="1:11" ht="32.1" customHeight="1" x14ac:dyDescent="0.2">
      <c r="A10" s="12">
        <v>5</v>
      </c>
      <c r="B10" s="11">
        <v>14</v>
      </c>
      <c r="C10" s="11">
        <v>1306939</v>
      </c>
      <c r="D10" s="11" t="s">
        <v>26</v>
      </c>
      <c r="E10" s="30" t="s">
        <v>27</v>
      </c>
      <c r="F10" s="11" t="s">
        <v>28</v>
      </c>
      <c r="G10" s="32">
        <v>544000</v>
      </c>
      <c r="H10" s="17">
        <v>1380</v>
      </c>
      <c r="I10" s="13">
        <v>2</v>
      </c>
      <c r="J10" s="28">
        <v>1599</v>
      </c>
      <c r="K10" s="11"/>
    </row>
    <row r="11" spans="1:11" ht="32.1" customHeight="1" x14ac:dyDescent="0.2">
      <c r="A11" s="15">
        <v>6</v>
      </c>
      <c r="B11" s="11">
        <v>24</v>
      </c>
      <c r="C11" s="11">
        <v>571039</v>
      </c>
      <c r="D11" s="11" t="s">
        <v>29</v>
      </c>
      <c r="E11" s="30" t="s">
        <v>30</v>
      </c>
      <c r="F11" s="31" t="s">
        <v>31</v>
      </c>
      <c r="G11" s="32">
        <v>26600</v>
      </c>
      <c r="H11" s="17" t="s">
        <v>41</v>
      </c>
      <c r="I11" s="13">
        <v>3</v>
      </c>
      <c r="J11" s="28">
        <v>999</v>
      </c>
      <c r="K11" s="11"/>
    </row>
    <row r="12" spans="1:11" ht="32.1" customHeight="1" x14ac:dyDescent="0.2">
      <c r="A12" s="12">
        <v>7</v>
      </c>
      <c r="B12" s="11">
        <v>26</v>
      </c>
      <c r="C12" s="11">
        <v>55639</v>
      </c>
      <c r="D12" s="11" t="s">
        <v>32</v>
      </c>
      <c r="E12" s="11" t="s">
        <v>33</v>
      </c>
      <c r="F12" s="11" t="s">
        <v>15</v>
      </c>
      <c r="G12" s="16">
        <v>273300</v>
      </c>
      <c r="H12" s="17" t="s">
        <v>42</v>
      </c>
      <c r="I12" s="13">
        <v>3</v>
      </c>
      <c r="J12" s="28">
        <v>1599</v>
      </c>
      <c r="K12" s="11"/>
    </row>
    <row r="13" spans="1:11" ht="32.1" customHeight="1" x14ac:dyDescent="0.2">
      <c r="A13" s="15">
        <v>8</v>
      </c>
      <c r="B13" s="11">
        <v>27</v>
      </c>
      <c r="C13" s="11">
        <v>1306939</v>
      </c>
      <c r="D13" s="11" t="s">
        <v>34</v>
      </c>
      <c r="E13" s="30" t="s">
        <v>27</v>
      </c>
      <c r="F13" s="11" t="s">
        <v>28</v>
      </c>
      <c r="G13" s="32">
        <v>261600</v>
      </c>
      <c r="H13" s="17">
        <v>1514</v>
      </c>
      <c r="I13" s="13">
        <v>2</v>
      </c>
      <c r="J13" s="28">
        <v>1399</v>
      </c>
      <c r="K13" s="11"/>
    </row>
    <row r="14" spans="1:11" ht="32.1" customHeight="1" x14ac:dyDescent="0.2">
      <c r="A14" s="15">
        <v>9</v>
      </c>
      <c r="B14" s="11">
        <v>28</v>
      </c>
      <c r="C14" s="11">
        <v>3099539</v>
      </c>
      <c r="D14" s="11" t="s">
        <v>35</v>
      </c>
      <c r="E14" s="30" t="s">
        <v>36</v>
      </c>
      <c r="F14" s="11" t="s">
        <v>14</v>
      </c>
      <c r="G14" s="32">
        <v>101300</v>
      </c>
      <c r="H14" s="17">
        <v>117</v>
      </c>
      <c r="I14" s="13">
        <v>2</v>
      </c>
      <c r="J14" s="28">
        <v>1399</v>
      </c>
      <c r="K14" s="11"/>
    </row>
    <row r="15" spans="1:11" ht="32.1" customHeight="1" x14ac:dyDescent="0.2">
      <c r="A15" s="12">
        <v>10</v>
      </c>
      <c r="B15" s="11">
        <v>30</v>
      </c>
      <c r="C15" s="11">
        <v>2529539</v>
      </c>
      <c r="D15" s="11" t="s">
        <v>37</v>
      </c>
      <c r="E15" s="30" t="s">
        <v>38</v>
      </c>
      <c r="F15" s="31" t="s">
        <v>14</v>
      </c>
      <c r="G15" s="32">
        <v>116900</v>
      </c>
      <c r="H15" s="17">
        <v>807</v>
      </c>
      <c r="I15" s="13">
        <v>2</v>
      </c>
      <c r="J15" s="28">
        <v>1199</v>
      </c>
      <c r="K15" s="11"/>
    </row>
    <row r="16" spans="1:11" s="24" customFormat="1" ht="27" customHeight="1" x14ac:dyDescent="0.15">
      <c r="A16" s="37" t="s">
        <v>46</v>
      </c>
      <c r="B16" s="37"/>
      <c r="C16" s="37"/>
      <c r="D16" s="37"/>
      <c r="E16" s="37"/>
      <c r="F16" s="37"/>
      <c r="G16" s="37"/>
      <c r="H16" s="38"/>
      <c r="I16" s="25" t="s">
        <v>10</v>
      </c>
      <c r="J16" s="26">
        <f>SUM(J6:J15)</f>
        <v>12190</v>
      </c>
    </row>
    <row r="17" spans="1:10" s="24" customFormat="1" ht="27" customHeight="1" x14ac:dyDescent="0.15">
      <c r="A17" s="39" t="s">
        <v>43</v>
      </c>
      <c r="B17" s="39"/>
      <c r="C17" s="39"/>
      <c r="D17" s="39"/>
      <c r="E17" s="39"/>
      <c r="F17" s="39"/>
      <c r="G17" s="39"/>
      <c r="H17" s="40"/>
      <c r="I17" s="27" t="s">
        <v>16</v>
      </c>
      <c r="J17" s="28">
        <f>J16*0.22</f>
        <v>2681.8</v>
      </c>
    </row>
    <row r="18" spans="1:10" s="24" customFormat="1" ht="27" customHeight="1" x14ac:dyDescent="0.15">
      <c r="A18" s="39" t="s">
        <v>45</v>
      </c>
      <c r="B18" s="39"/>
      <c r="C18" s="39"/>
      <c r="D18" s="39"/>
      <c r="E18" s="39"/>
      <c r="F18" s="39"/>
      <c r="G18" s="39"/>
      <c r="H18" s="40"/>
      <c r="I18" s="27" t="s">
        <v>11</v>
      </c>
      <c r="J18" s="28">
        <f>J16+J17</f>
        <v>14871.8</v>
      </c>
    </row>
    <row r="19" spans="1:10" s="24" customFormat="1" ht="27" customHeight="1" x14ac:dyDescent="0.15">
      <c r="A19" s="39" t="s">
        <v>44</v>
      </c>
      <c r="B19" s="39"/>
      <c r="C19" s="39"/>
      <c r="D19" s="39"/>
      <c r="E19" s="39"/>
      <c r="F19" s="39"/>
      <c r="G19" s="39"/>
      <c r="H19" s="39"/>
    </row>
    <row r="20" spans="1:10" s="24" customFormat="1" ht="27" customHeight="1" x14ac:dyDescent="0.15">
      <c r="A20" s="41" t="s">
        <v>12</v>
      </c>
      <c r="B20" s="41"/>
      <c r="C20" s="41"/>
      <c r="D20" s="41"/>
      <c r="E20" s="41"/>
      <c r="F20" s="41"/>
      <c r="G20" s="41"/>
      <c r="H20" s="41"/>
    </row>
    <row r="21" spans="1:10" ht="15" customHeight="1" x14ac:dyDescent="0.2">
      <c r="A21" s="20"/>
      <c r="B21" s="20"/>
      <c r="C21" s="20"/>
      <c r="D21" s="20"/>
      <c r="E21" s="21"/>
      <c r="F21" s="22"/>
      <c r="G21" s="20"/>
      <c r="H21" s="23"/>
      <c r="I21" s="20"/>
    </row>
    <row r="22" spans="1:10" ht="15" customHeight="1" x14ac:dyDescent="0.2">
      <c r="A22" s="20"/>
      <c r="B22" s="20"/>
      <c r="C22" s="20"/>
      <c r="D22" s="20"/>
      <c r="E22" s="21"/>
      <c r="F22" s="22"/>
      <c r="G22" s="20"/>
      <c r="H22" s="23"/>
      <c r="I22" s="20"/>
    </row>
    <row r="23" spans="1:10" ht="15" customHeight="1" x14ac:dyDescent="0.2">
      <c r="A23" s="20"/>
      <c r="B23" s="20"/>
      <c r="C23" s="20"/>
      <c r="D23" s="20"/>
      <c r="E23" s="21"/>
      <c r="F23" s="22"/>
      <c r="G23" s="20"/>
      <c r="H23" s="23"/>
      <c r="I23" s="20"/>
    </row>
    <row r="24" spans="1:10" ht="15" customHeight="1" x14ac:dyDescent="0.2">
      <c r="A24" s="20"/>
      <c r="B24" s="20"/>
      <c r="C24" s="20"/>
      <c r="D24" s="20"/>
      <c r="E24" s="21"/>
      <c r="F24" s="22"/>
      <c r="G24" s="20"/>
      <c r="H24" s="23"/>
      <c r="I24" s="20"/>
    </row>
  </sheetData>
  <mergeCells count="5">
    <mergeCell ref="A16:H16"/>
    <mergeCell ref="A17:H17"/>
    <mergeCell ref="A18:H18"/>
    <mergeCell ref="A19:H19"/>
    <mergeCell ref="A20:H20"/>
  </mergeCells>
  <phoneticPr fontId="0" type="noConversion"/>
  <pageMargins left="0.74803149606299213" right="0.74803149606299213" top="0.98425196850393704" bottom="0.98425196850393704" header="0.51181102362204722" footer="0.51181102362204722"/>
  <pageSetup paperSize="8" scale="105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CF16FC6764A64999E843BB8821A208" ma:contentTypeVersion="18" ma:contentTypeDescription="Loo uus dokument" ma:contentTypeScope="" ma:versionID="d113ae43d16038c04a1907ecffdce275">
  <xsd:schema xmlns:xsd="http://www.w3.org/2001/XMLSchema" xmlns:xs="http://www.w3.org/2001/XMLSchema" xmlns:p="http://schemas.microsoft.com/office/2006/metadata/properties" xmlns:ns2="c384e780-eb0a-45f6-bb48-4425a6f16657" xmlns:ns3="ceba4d40-9a8f-4db2-98f6-3945f3464132" targetNamespace="http://schemas.microsoft.com/office/2006/metadata/properties" ma:root="true" ma:fieldsID="36a9623266dac654974e29999e5b43c9" ns2:_="" ns3:_="">
    <xsd:import namespace="c384e780-eb0a-45f6-bb48-4425a6f16657"/>
    <xsd:import namespace="ceba4d40-9a8f-4db2-98f6-3945f34641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84e780-eb0a-45f6-bb48-4425a6f166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Pildisildid" ma:readOnly="false" ma:fieldId="{5cf76f15-5ced-4ddc-b409-7134ff3c332f}" ma:taxonomyMulti="true" ma:sspId="68cbe031-d652-4bdd-8d36-3ce58f3a88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ba4d40-9a8f-4db2-98f6-3945f3464132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00560db-f1fb-4f50-9476-119a7530afb2}" ma:internalName="TaxCatchAll" ma:showField="CatchAllData" ma:web="ceba4d40-9a8f-4db2-98f6-3945f34641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C37E00A-01BF-419F-94EC-63E2235F8F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84e780-eb0a-45f6-bb48-4425a6f16657"/>
    <ds:schemaRef ds:uri="ceba4d40-9a8f-4db2-98f6-3945f34641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9B251BB-EB97-4C1E-BA1B-AE65B9B020F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maaomanikud</vt:lpstr>
    </vt:vector>
  </TitlesOfParts>
  <Company>Saku Vald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klassik</dc:creator>
  <cp:lastModifiedBy>Terje Nooska</cp:lastModifiedBy>
  <cp:lastPrinted>2017-02-02T11:23:51Z</cp:lastPrinted>
  <dcterms:created xsi:type="dcterms:W3CDTF">2005-10-05T14:28:10Z</dcterms:created>
  <dcterms:modified xsi:type="dcterms:W3CDTF">2024-02-22T11:04:13Z</dcterms:modified>
</cp:coreProperties>
</file>